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<sst xmlns="http://schemas.openxmlformats.org/spreadsheetml/2006/main" count="232" uniqueCount="92">
  <si>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</si>
  <si>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</si>
  <si>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</si>
  <si>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</si>
  <si>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</si>
  <si>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</si>
  <si>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</si>
  <si>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</si>
  <si>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</si>
  <si>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</si>
  <si>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</si>
  <si>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</si>
  <si>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</si>
  <si>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</si>
  <si>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</si>
  <si>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</si>
  <si>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</si>
  <si>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</si>
  <si>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</si>
  <si>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</si>
  <si>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</si>
  <si>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</si>
  <si>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</si>
  <si>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</si>
  <si>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</si>
  <si>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</si>
  <si>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</si>
  <si>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</si>
  <si>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</si>
  <si>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</si>
  <si>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</si>
  <si>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</si>
  <si>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</si>
  <si>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</si>
  <si>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</si>
  <si>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</si>
  <si>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</si>
  <si>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</si>
  <si>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</si>
  <si>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</si>
  <si>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</si>
  <si>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</si>
  <si>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</si>
  <si>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</si>
  <si>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</si>
  <si>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</si>
  <si>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</si>
  <si>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</si>
  <si>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</si>
  <si>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</si>
  <si>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</si>
  <si>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</si>
  <si>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</si>
  <si>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</si>
  <si>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</si>
  <si>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</si>
  <si>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</si>
  <si>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</si>
  <si>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</si>
  <si>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</si>
  <si>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</si>
  <si>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</si>
  <si>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</si>
  <si>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</si>
  <si>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</si>
  <si>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</si>
  <si>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</si>
  <si>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</si>
  <si>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</si>
  <si>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</si>
  <si>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</si>
  <si>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</si>
  <si>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</si>
  <si>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</si>
  <si>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</si>
  <si>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</si>
  <si>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</si>
  <si>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</si>
  <si>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</si>
  <si>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</si>
  <si>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</si>
  <si>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</si>
  <si>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</si>
  <si>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</si>
  <si>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</si>
  <si>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</si>
  <si>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</si>
  <si>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</si>
  <si>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</si>
  <si>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</si>
  <si>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</si>
  <si>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DE DICIEMBRE 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</si>
</sst>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9">
      <selection activeCell="G69" sqref="G6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2" t="s">
        <v>0</v>
      </c>
      <c r="D1" s="132"/>
      <c r="E1" s="132"/>
      <c r="F1" s="132"/>
      <c r="G1" s="132"/>
      <c r="H1" s="3"/>
      <c r="I1" s="3"/>
      <c r="J1" s="3"/>
      <c r="K1" s="3"/>
    </row>
    <row r="2" spans="1:11" ht="15.75" customHeight="1">
      <c r="A2" s="3"/>
      <c r="B2" s="3"/>
      <c r="C2" s="133" t="s">
        <v>1</v>
      </c>
      <c r="D2" s="133"/>
      <c r="E2" s="133"/>
      <c r="F2" s="133"/>
      <c r="G2" s="133"/>
      <c r="H2" s="3"/>
      <c r="I2" s="3"/>
      <c r="J2" s="3"/>
      <c r="K2" s="4" t="s">
        <v>2</v>
      </c>
    </row>
    <row r="3" spans="1:11" ht="17.25" customHeight="1">
      <c r="A3" s="3"/>
      <c r="B3" s="3"/>
      <c r="C3" s="129" t="s">
        <v>91</v>
      </c>
      <c r="D3" s="129"/>
      <c r="E3" s="129"/>
      <c r="F3" s="129"/>
      <c r="G3" s="12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2" t="s">
        <v>4</v>
      </c>
      <c r="E6" s="142"/>
      <c r="F6" s="131"/>
      <c r="G6" s="131"/>
      <c r="H6" s="131"/>
      <c r="I6" s="131"/>
      <c r="J6" s="11"/>
      <c r="K6" s="12"/>
    </row>
    <row r="7" spans="1:11" s="14" customFormat="1" ht="15" customHeight="1">
      <c r="A7" s="13" t="s">
        <v>5</v>
      </c>
      <c r="B7" s="134" t="s">
        <v>6</v>
      </c>
      <c r="C7" s="135" t="s">
        <v>7</v>
      </c>
      <c r="D7" s="128" t="s">
        <v>8</v>
      </c>
      <c r="E7" s="126" t="s">
        <v>9</v>
      </c>
      <c r="F7" s="128" t="s">
        <v>10</v>
      </c>
      <c r="G7" s="128" t="s">
        <v>11</v>
      </c>
      <c r="H7" s="128" t="s">
        <v>9</v>
      </c>
      <c r="I7" s="128" t="s">
        <v>12</v>
      </c>
      <c r="J7" s="128" t="s">
        <v>13</v>
      </c>
      <c r="K7" s="128" t="s">
        <v>14</v>
      </c>
    </row>
    <row r="8" spans="1:11" ht="12" customHeight="1">
      <c r="A8" s="15" t="s">
        <v>15</v>
      </c>
      <c r="B8" s="134"/>
      <c r="C8" s="135"/>
      <c r="D8" s="128"/>
      <c r="E8" s="126"/>
      <c r="F8" s="128"/>
      <c r="G8" s="128"/>
      <c r="H8" s="128"/>
      <c r="I8" s="128"/>
      <c r="J8" s="128"/>
      <c r="K8" s="128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2471</v>
      </c>
      <c r="E10" s="83"/>
      <c r="F10" s="82"/>
      <c r="G10" s="84"/>
      <c r="H10" s="84"/>
      <c r="I10" s="84"/>
      <c r="J10" s="83">
        <f aca="true" t="shared" si="0" ref="J10:J24">SUM(D10:E10)-SUM(F10:I10)</f>
        <v>2471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1561</v>
      </c>
      <c r="E11" s="83"/>
      <c r="F11" s="82"/>
      <c r="G11" s="84"/>
      <c r="H11" s="84"/>
      <c r="I11" s="84"/>
      <c r="J11" s="83">
        <f t="shared" si="0"/>
        <v>1561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1561</v>
      </c>
      <c r="E12" s="83"/>
      <c r="F12" s="82"/>
      <c r="G12" s="84"/>
      <c r="H12" s="84"/>
      <c r="I12" s="84"/>
      <c r="J12" s="83">
        <f t="shared" si="0"/>
        <v>1561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2045</v>
      </c>
      <c r="E13" s="83"/>
      <c r="F13" s="82"/>
      <c r="G13" s="84"/>
      <c r="H13" s="84"/>
      <c r="I13" s="84"/>
      <c r="J13" s="83">
        <f t="shared" si="0"/>
        <v>2045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1379</v>
      </c>
      <c r="E14" s="83"/>
      <c r="F14" s="82"/>
      <c r="G14" s="84"/>
      <c r="H14" s="84"/>
      <c r="I14" s="84"/>
      <c r="J14" s="83">
        <f t="shared" si="0"/>
        <v>1379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2082</v>
      </c>
      <c r="E15" s="83"/>
      <c r="F15" s="82"/>
      <c r="G15" s="84"/>
      <c r="H15" s="84"/>
      <c r="I15" s="84"/>
      <c r="J15" s="83">
        <f t="shared" si="0"/>
        <v>2082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2385</v>
      </c>
      <c r="E16" s="83"/>
      <c r="F16" s="83"/>
      <c r="G16" s="83"/>
      <c r="H16" s="84"/>
      <c r="I16" s="84"/>
      <c r="J16" s="79">
        <f t="shared" si="0"/>
        <v>2385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1639</v>
      </c>
      <c r="E17" s="83"/>
      <c r="F17" s="109"/>
      <c r="G17" s="83"/>
      <c r="H17" s="84"/>
      <c r="I17" s="83"/>
      <c r="J17" s="83">
        <f t="shared" si="0"/>
        <v>1639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2471</v>
      </c>
      <c r="E18" s="83"/>
      <c r="F18" s="83"/>
      <c r="G18" s="84"/>
      <c r="H18" s="84"/>
      <c r="I18" s="84"/>
      <c r="J18" s="83">
        <f t="shared" si="0"/>
        <v>2471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1718</v>
      </c>
      <c r="E19" s="83"/>
      <c r="F19" s="83"/>
      <c r="G19" s="84"/>
      <c r="H19" s="83"/>
      <c r="I19" s="84"/>
      <c r="J19" s="83">
        <f t="shared" si="0"/>
        <v>1718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2474</v>
      </c>
      <c r="E20" s="84"/>
      <c r="F20" s="82"/>
      <c r="G20" s="84"/>
      <c r="H20" s="84"/>
      <c r="I20" s="84"/>
      <c r="J20" s="83">
        <f t="shared" si="0"/>
        <v>2474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2474</v>
      </c>
      <c r="E21" s="84"/>
      <c r="F21" s="82"/>
      <c r="G21" s="84"/>
      <c r="H21" s="84"/>
      <c r="I21" s="84"/>
      <c r="J21" s="83">
        <f t="shared" si="0"/>
        <v>2474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3243</v>
      </c>
      <c r="E22" s="84"/>
      <c r="F22" s="82"/>
      <c r="G22" s="84"/>
      <c r="H22" s="84"/>
      <c r="I22" s="84"/>
      <c r="J22" s="83">
        <f t="shared" si="0"/>
        <v>3243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1235</v>
      </c>
      <c r="E23" s="83"/>
      <c r="F23" s="82"/>
      <c r="G23" s="84"/>
      <c r="H23" s="84"/>
      <c r="I23" s="84"/>
      <c r="J23" s="83">
        <f t="shared" si="0"/>
        <v>1235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1633</v>
      </c>
      <c r="E24" s="83"/>
      <c r="F24" s="82"/>
      <c r="G24" s="84"/>
      <c r="H24" s="84"/>
      <c r="I24" s="84"/>
      <c r="J24" s="83">
        <f t="shared" si="0"/>
        <v>1633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30371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30371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2" t="s">
        <v>0</v>
      </c>
      <c r="D28" s="132"/>
      <c r="E28" s="132"/>
      <c r="F28" s="132"/>
      <c r="G28" s="132"/>
      <c r="H28" s="3"/>
      <c r="I28" s="3"/>
      <c r="J28" s="3"/>
      <c r="K28" s="3"/>
    </row>
    <row r="29" spans="1:11" ht="17.25" customHeight="1">
      <c r="A29" s="3"/>
      <c r="B29" s="3"/>
      <c r="C29" s="133" t="s">
        <v>1</v>
      </c>
      <c r="D29" s="133"/>
      <c r="E29" s="133"/>
      <c r="F29" s="133"/>
      <c r="G29" s="133"/>
      <c r="H29" s="3"/>
      <c r="I29" s="3"/>
      <c r="J29" s="3"/>
      <c r="K29" s="4" t="s">
        <v>36</v>
      </c>
    </row>
    <row r="30" spans="1:11" ht="18" customHeight="1">
      <c r="A30" s="3"/>
      <c r="B30" s="3"/>
      <c r="C30" s="129" t="s">
        <v>91</v>
      </c>
      <c r="D30" s="129"/>
      <c r="E30" s="129"/>
      <c r="F30" s="129"/>
      <c r="G30" s="129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6" t="s">
        <v>4</v>
      </c>
      <c r="E32" s="136"/>
      <c r="F32" s="131"/>
      <c r="G32" s="131"/>
      <c r="H32" s="131"/>
      <c r="I32" s="131"/>
      <c r="J32" s="11"/>
      <c r="K32" s="12"/>
    </row>
    <row r="33" spans="1:11" ht="18" customHeight="1">
      <c r="A33" s="13" t="s">
        <v>5</v>
      </c>
      <c r="B33" s="134" t="s">
        <v>6</v>
      </c>
      <c r="C33" s="137" t="s">
        <v>7</v>
      </c>
      <c r="D33" s="128" t="s">
        <v>8</v>
      </c>
      <c r="E33" s="128" t="s">
        <v>9</v>
      </c>
      <c r="F33" s="128" t="s">
        <v>10</v>
      </c>
      <c r="G33" s="128" t="s">
        <v>11</v>
      </c>
      <c r="H33" s="128" t="s">
        <v>9</v>
      </c>
      <c r="I33" s="128" t="s">
        <v>12</v>
      </c>
      <c r="J33" s="128" t="s">
        <v>13</v>
      </c>
      <c r="K33" s="128" t="s">
        <v>14</v>
      </c>
    </row>
    <row r="34" spans="1:11" ht="17.25" customHeight="1" thickBot="1">
      <c r="A34" s="15" t="s">
        <v>15</v>
      </c>
      <c r="B34" s="134"/>
      <c r="C34" s="137"/>
      <c r="D34" s="128"/>
      <c r="E34" s="128"/>
      <c r="F34" s="128"/>
      <c r="G34" s="128"/>
      <c r="H34" s="128"/>
      <c r="I34" s="128"/>
      <c r="J34" s="128"/>
      <c r="K34" s="128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1234</v>
      </c>
      <c r="E36" s="83"/>
      <c r="F36" s="83"/>
      <c r="G36" s="83"/>
      <c r="H36" s="83"/>
      <c r="I36" s="84"/>
      <c r="J36" s="79">
        <f aca="true" t="shared" si="1" ref="J36:J47">SUM(D36:E36)-SUM(F36:I36)</f>
        <v>1234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965</v>
      </c>
      <c r="E37" s="83"/>
      <c r="F37" s="83"/>
      <c r="G37" s="84"/>
      <c r="H37" s="83"/>
      <c r="I37" s="84"/>
      <c r="J37" s="79">
        <f t="shared" si="1"/>
        <v>965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95">
        <v>1430</v>
      </c>
      <c r="E38" s="83"/>
      <c r="F38" s="83"/>
      <c r="G38" s="84"/>
      <c r="H38" s="83"/>
      <c r="I38" s="84"/>
      <c r="J38" s="79">
        <f t="shared" si="1"/>
        <v>1430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775</v>
      </c>
      <c r="E39" s="83"/>
      <c r="F39" s="82"/>
      <c r="G39" s="84"/>
      <c r="H39" s="84"/>
      <c r="I39" s="84"/>
      <c r="J39" s="83">
        <f t="shared" si="1"/>
        <v>775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3614</v>
      </c>
      <c r="E40" s="83"/>
      <c r="F40" s="82"/>
      <c r="G40" s="84"/>
      <c r="H40" s="84"/>
      <c r="I40" s="84"/>
      <c r="J40" s="83">
        <f t="shared" si="1"/>
        <v>3614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5948</v>
      </c>
      <c r="E41" s="83"/>
      <c r="F41" s="82"/>
      <c r="G41" s="84"/>
      <c r="H41" s="84"/>
      <c r="I41" s="84"/>
      <c r="J41" s="83">
        <f t="shared" si="1"/>
        <v>5948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3130</v>
      </c>
      <c r="E42" s="83"/>
      <c r="F42" s="82"/>
      <c r="G42" s="84"/>
      <c r="H42" s="84"/>
      <c r="I42" s="84"/>
      <c r="J42" s="83">
        <f t="shared" si="1"/>
        <v>3130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5720</v>
      </c>
      <c r="E43" s="83"/>
      <c r="F43" s="82"/>
      <c r="G43" s="84"/>
      <c r="H43" s="84"/>
      <c r="I43" s="84"/>
      <c r="J43" s="83">
        <f t="shared" si="1"/>
        <v>5720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3331</v>
      </c>
      <c r="E44" s="83"/>
      <c r="F44" s="120"/>
      <c r="G44" s="83"/>
      <c r="H44" s="83"/>
      <c r="I44" s="84"/>
      <c r="J44" s="109">
        <f t="shared" si="1"/>
        <v>3331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5406</v>
      </c>
      <c r="E45" s="83"/>
      <c r="F45" s="84"/>
      <c r="G45" s="121"/>
      <c r="H45" s="83"/>
      <c r="I45" s="83"/>
      <c r="J45" s="109">
        <f t="shared" si="1"/>
        <v>5406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5155</v>
      </c>
      <c r="E46" s="83"/>
      <c r="F46" s="84"/>
      <c r="G46" s="83"/>
      <c r="H46" s="84"/>
      <c r="I46" s="84"/>
      <c r="J46" s="109">
        <f t="shared" si="1"/>
        <v>5155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5720</v>
      </c>
      <c r="E47" s="83"/>
      <c r="F47" s="84"/>
      <c r="G47" s="83"/>
      <c r="H47" s="84"/>
      <c r="I47" s="84"/>
      <c r="J47" s="109">
        <f t="shared" si="1"/>
        <v>5720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42428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42428</v>
      </c>
      <c r="K48" s="31"/>
      <c r="L48">
        <f>SUM(L36:L47)</f>
        <v>12</v>
      </c>
    </row>
    <row r="56" spans="1:11" ht="17.25" customHeight="1">
      <c r="A56" s="3"/>
      <c r="B56" s="3"/>
      <c r="C56" s="132" t="s">
        <v>0</v>
      </c>
      <c r="D56" s="132"/>
      <c r="E56" s="132"/>
      <c r="F56" s="132"/>
      <c r="G56" s="132"/>
      <c r="H56" s="3"/>
      <c r="I56" s="3"/>
      <c r="J56" s="3"/>
      <c r="K56" s="3"/>
    </row>
    <row r="57" spans="1:11" ht="15.75" customHeight="1">
      <c r="A57" s="3"/>
      <c r="B57" s="3"/>
      <c r="C57" s="133" t="s">
        <v>1</v>
      </c>
      <c r="D57" s="133"/>
      <c r="E57" s="133"/>
      <c r="F57" s="133"/>
      <c r="G57" s="133"/>
      <c r="H57" s="3"/>
      <c r="I57" s="3"/>
      <c r="J57" s="3"/>
      <c r="K57" s="4" t="s">
        <v>52</v>
      </c>
    </row>
    <row r="58" spans="1:11" ht="18" customHeight="1">
      <c r="A58" s="3"/>
      <c r="B58" s="3"/>
      <c r="C58" s="129" t="s">
        <v>91</v>
      </c>
      <c r="D58" s="129"/>
      <c r="E58" s="129"/>
      <c r="F58" s="129"/>
      <c r="G58" s="129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0" t="s">
        <v>4</v>
      </c>
      <c r="E61" s="130"/>
      <c r="F61" s="131"/>
      <c r="G61" s="131"/>
      <c r="H61" s="131"/>
      <c r="I61" s="131"/>
      <c r="J61" s="11"/>
      <c r="K61" s="12"/>
    </row>
    <row r="62" spans="1:11" ht="15" customHeight="1">
      <c r="A62" s="13" t="s">
        <v>5</v>
      </c>
      <c r="B62" s="134" t="s">
        <v>6</v>
      </c>
      <c r="C62" s="135" t="s">
        <v>7</v>
      </c>
      <c r="D62" s="128" t="s">
        <v>8</v>
      </c>
      <c r="E62" s="126" t="s">
        <v>9</v>
      </c>
      <c r="F62" s="128" t="s">
        <v>10</v>
      </c>
      <c r="G62" s="126" t="s">
        <v>11</v>
      </c>
      <c r="H62" s="128" t="s">
        <v>9</v>
      </c>
      <c r="I62" s="127" t="s">
        <v>12</v>
      </c>
      <c r="J62" s="128" t="s">
        <v>13</v>
      </c>
      <c r="K62" s="126" t="s">
        <v>14</v>
      </c>
    </row>
    <row r="63" spans="1:11" ht="12.75">
      <c r="A63" s="15" t="s">
        <v>15</v>
      </c>
      <c r="B63" s="134"/>
      <c r="C63" s="135"/>
      <c r="D63" s="128"/>
      <c r="E63" s="126"/>
      <c r="F63" s="128"/>
      <c r="G63" s="126"/>
      <c r="H63" s="128"/>
      <c r="I63" s="127"/>
      <c r="J63" s="128"/>
      <c r="K63" s="126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2574</v>
      </c>
      <c r="E65" s="80"/>
      <c r="F65" s="81"/>
      <c r="G65" s="82"/>
      <c r="H65" s="82"/>
      <c r="I65" s="82"/>
      <c r="J65" s="83">
        <f aca="true" t="shared" si="3" ref="J65:J79">SUM(D65:E65)-SUM(F65:I65)</f>
        <v>2574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2790</v>
      </c>
      <c r="E66" s="83"/>
      <c r="F66" s="82"/>
      <c r="G66" s="84"/>
      <c r="H66" s="84"/>
      <c r="I66" s="84"/>
      <c r="J66" s="83">
        <f t="shared" si="3"/>
        <v>2790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2574</v>
      </c>
      <c r="E67" s="83"/>
      <c r="F67" s="82"/>
      <c r="G67" s="84"/>
      <c r="H67" s="84"/>
      <c r="I67" s="84"/>
      <c r="J67" s="83">
        <f t="shared" si="3"/>
        <v>2574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2574</v>
      </c>
      <c r="E68" s="83"/>
      <c r="F68" s="82"/>
      <c r="G68" s="84"/>
      <c r="H68" s="84"/>
      <c r="I68" s="84"/>
      <c r="J68" s="83">
        <f t="shared" si="3"/>
        <v>2574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95">
        <v>4791</v>
      </c>
      <c r="E69" s="83"/>
      <c r="F69" s="82"/>
      <c r="G69" s="84"/>
      <c r="H69" s="84"/>
      <c r="I69" s="84"/>
      <c r="J69" s="83">
        <f t="shared" si="3"/>
        <v>4791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95">
        <v>4224</v>
      </c>
      <c r="E70" s="83"/>
      <c r="F70" s="83"/>
      <c r="G70" s="84"/>
      <c r="H70" s="84"/>
      <c r="I70" s="83"/>
      <c r="J70" s="83">
        <f t="shared" si="3"/>
        <v>4224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2574</v>
      </c>
      <c r="E71" s="83"/>
      <c r="F71" s="83"/>
      <c r="G71" s="84"/>
      <c r="H71" s="84"/>
      <c r="I71" s="83"/>
      <c r="J71" s="83">
        <f t="shared" si="3"/>
        <v>2574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4791</v>
      </c>
      <c r="E72" s="83"/>
      <c r="F72" s="82"/>
      <c r="G72" s="84"/>
      <c r="H72" s="84"/>
      <c r="I72" s="84"/>
      <c r="J72" s="83">
        <f t="shared" si="3"/>
        <v>4791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2789</v>
      </c>
      <c r="E73" s="83"/>
      <c r="F73" s="84"/>
      <c r="G73" s="84"/>
      <c r="H73" s="84"/>
      <c r="I73" s="84"/>
      <c r="J73" s="79">
        <f t="shared" si="3"/>
        <v>2789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4224</v>
      </c>
      <c r="E74" s="82"/>
      <c r="F74" s="81"/>
      <c r="G74" s="82"/>
      <c r="H74" s="82"/>
      <c r="I74" s="82"/>
      <c r="J74" s="79">
        <f t="shared" si="3"/>
        <v>4224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2574</v>
      </c>
      <c r="E75" s="82"/>
      <c r="F75" s="81"/>
      <c r="G75" s="92"/>
      <c r="H75" s="83"/>
      <c r="I75" s="82"/>
      <c r="J75" s="79">
        <f t="shared" si="3"/>
        <v>2574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4224</v>
      </c>
      <c r="E76" s="82"/>
      <c r="F76" s="81"/>
      <c r="G76" s="83"/>
      <c r="H76" s="82"/>
      <c r="I76" s="82"/>
      <c r="J76" s="79">
        <f t="shared" si="3"/>
        <v>4224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4224</v>
      </c>
      <c r="E77" s="82"/>
      <c r="F77" s="81"/>
      <c r="G77" s="83"/>
      <c r="H77" s="82"/>
      <c r="I77" s="82"/>
      <c r="J77" s="79">
        <f t="shared" si="3"/>
        <v>4224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4224</v>
      </c>
      <c r="E78" s="82"/>
      <c r="F78" s="81"/>
      <c r="G78" s="83"/>
      <c r="H78" s="82"/>
      <c r="I78" s="82"/>
      <c r="J78" s="79">
        <f t="shared" si="3"/>
        <v>4224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3089</v>
      </c>
      <c r="E79" s="90"/>
      <c r="F79" s="91"/>
      <c r="G79" s="92"/>
      <c r="H79" s="92"/>
      <c r="I79" s="92"/>
      <c r="J79" s="92">
        <f t="shared" si="3"/>
        <v>3089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52240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SUM(H66:H76)</f>
        <v>0</v>
      </c>
      <c r="I80" s="42">
        <f>SUM(I66:I76)</f>
        <v>0</v>
      </c>
      <c r="J80" s="40">
        <f>SUM(J65:J79)</f>
        <v>52240</v>
      </c>
      <c r="K80" s="39"/>
      <c r="L80">
        <f>SUM(L65:L79)</f>
        <v>15</v>
      </c>
    </row>
    <row r="83" spans="1:11" ht="13.5" thickBot="1">
      <c r="A83" s="3"/>
      <c r="B83" s="3"/>
      <c r="C83" s="132" t="s">
        <v>0</v>
      </c>
      <c r="D83" s="132"/>
      <c r="E83" s="132"/>
      <c r="F83" s="132"/>
      <c r="G83" s="132"/>
      <c r="H83" s="3"/>
      <c r="I83" s="3"/>
      <c r="J83" s="3"/>
      <c r="K83" s="3"/>
    </row>
    <row r="84" spans="1:11" ht="13.5" thickBot="1">
      <c r="A84" s="3"/>
      <c r="B84" s="3"/>
      <c r="C84" s="133" t="s">
        <v>1</v>
      </c>
      <c r="D84" s="133"/>
      <c r="E84" s="133"/>
      <c r="F84" s="133"/>
      <c r="G84" s="133"/>
      <c r="H84" s="3"/>
      <c r="I84" s="3"/>
      <c r="J84" s="3"/>
      <c r="K84" s="4" t="s">
        <v>87</v>
      </c>
    </row>
    <row r="85" spans="1:11" ht="12.75">
      <c r="A85" s="3"/>
      <c r="B85" s="3"/>
      <c r="C85" s="129" t="s">
        <v>91</v>
      </c>
      <c r="D85" s="129"/>
      <c r="E85" s="129"/>
      <c r="F85" s="129"/>
      <c r="G85" s="129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0" t="s">
        <v>4</v>
      </c>
      <c r="E89" s="130"/>
      <c r="F89" s="131"/>
      <c r="G89" s="131"/>
      <c r="H89" s="131"/>
      <c r="I89" s="131"/>
      <c r="J89" s="11"/>
      <c r="K89" s="12"/>
    </row>
    <row r="90" spans="1:11" ht="13.5" thickBot="1">
      <c r="A90" s="13" t="s">
        <v>5</v>
      </c>
      <c r="B90" s="134" t="s">
        <v>6</v>
      </c>
      <c r="C90" s="135" t="s">
        <v>7</v>
      </c>
      <c r="D90" s="128" t="s">
        <v>8</v>
      </c>
      <c r="E90" s="126" t="s">
        <v>9</v>
      </c>
      <c r="F90" s="128" t="s">
        <v>10</v>
      </c>
      <c r="G90" s="126" t="s">
        <v>11</v>
      </c>
      <c r="H90" s="128" t="s">
        <v>9</v>
      </c>
      <c r="I90" s="127" t="s">
        <v>12</v>
      </c>
      <c r="J90" s="128" t="s">
        <v>13</v>
      </c>
      <c r="K90" s="126" t="s">
        <v>14</v>
      </c>
    </row>
    <row r="91" spans="1:11" ht="13.5" thickBot="1">
      <c r="A91" s="69" t="s">
        <v>15</v>
      </c>
      <c r="B91" s="138"/>
      <c r="C91" s="139"/>
      <c r="D91" s="140"/>
      <c r="E91" s="141"/>
      <c r="F91" s="140"/>
      <c r="G91" s="141"/>
      <c r="H91" s="140"/>
      <c r="I91" s="143"/>
      <c r="J91" s="140"/>
      <c r="K91" s="126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1287</v>
      </c>
      <c r="E93" s="80"/>
      <c r="F93" s="81"/>
      <c r="G93" s="82"/>
      <c r="H93" s="82"/>
      <c r="I93" s="82"/>
      <c r="J93" s="83">
        <f>SUM(D93:E93)-SUM(F93:I93)</f>
        <v>1287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1287</v>
      </c>
      <c r="E94" s="83"/>
      <c r="F94" s="82"/>
      <c r="G94" s="84"/>
      <c r="H94" s="84"/>
      <c r="I94" s="84"/>
      <c r="J94" s="83">
        <f>SUM(D94:E94)-SUM(F94:I94)</f>
        <v>1287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4072</v>
      </c>
      <c r="E95" s="83"/>
      <c r="F95" s="82"/>
      <c r="G95" s="84"/>
      <c r="H95" s="84"/>
      <c r="I95" s="84"/>
      <c r="J95" s="83">
        <f>SUM(D95:E95)-SUM(F95:I95)</f>
        <v>4072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4791</v>
      </c>
      <c r="E96" s="83"/>
      <c r="F96" s="82"/>
      <c r="G96" s="84"/>
      <c r="H96" s="84"/>
      <c r="I96" s="84"/>
      <c r="J96" s="83">
        <f>SUM(D96:E96)-SUM(F96:I96)</f>
        <v>4791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11437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11437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136476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0</v>
      </c>
      <c r="I99" s="43">
        <f t="shared" si="5"/>
        <v>0</v>
      </c>
      <c r="J99" s="43">
        <f t="shared" si="5"/>
        <v>136476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34775</v>
      </c>
    </row>
    <row r="113" spans="2:3" ht="12.75">
      <c r="B113" s="47" t="s">
        <v>72</v>
      </c>
      <c r="C113" s="48">
        <f>D80+D93+D94</f>
        <v>54814</v>
      </c>
    </row>
    <row r="114" spans="2:3" ht="12.75">
      <c r="B114" s="49" t="s">
        <v>73</v>
      </c>
      <c r="C114" s="50">
        <f>D40+D41+D42+D43+D44+D45+D46+D47</f>
        <v>38024</v>
      </c>
    </row>
    <row r="115" spans="2:3" ht="12.75">
      <c r="B115" s="51" t="s">
        <v>74</v>
      </c>
      <c r="C115" s="52">
        <f>D95+D96</f>
        <v>8863</v>
      </c>
    </row>
    <row r="117" spans="3:10" ht="12.75">
      <c r="C117" s="53">
        <f>SUM(C112:C116)</f>
        <v>136476</v>
      </c>
      <c r="E117" s="85"/>
      <c r="J117" s="54">
        <f>C117-I99</f>
        <v>136476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5" t="s">
        <v>75</v>
      </c>
      <c r="B1" s="145"/>
      <c r="C1" s="145"/>
      <c r="D1" s="145"/>
      <c r="E1" s="145"/>
      <c r="F1" s="145"/>
      <c r="G1" s="145"/>
      <c r="H1" s="145"/>
      <c r="I1" s="145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4"/>
      <c r="C12" s="144"/>
      <c r="D12" s="144"/>
      <c r="E12" s="62"/>
      <c r="H12" s="58" t="s">
        <v>84</v>
      </c>
    </row>
    <row r="13" spans="1:8" ht="12.75">
      <c r="A13" s="60" t="s">
        <v>41</v>
      </c>
      <c r="B13" s="144"/>
      <c r="C13" s="144"/>
      <c r="D13" s="144"/>
      <c r="E13" s="62"/>
      <c r="H13" s="58" t="s">
        <v>84</v>
      </c>
    </row>
    <row r="14" spans="1:8" ht="12.75">
      <c r="A14" s="57" t="s">
        <v>42</v>
      </c>
      <c r="B14" s="144"/>
      <c r="C14" s="144"/>
      <c r="D14" s="144"/>
      <c r="E14" s="62"/>
      <c r="H14" s="58" t="s">
        <v>84</v>
      </c>
    </row>
    <row r="15" spans="1:8" ht="12.75">
      <c r="A15" s="60" t="s">
        <v>50</v>
      </c>
      <c r="B15" s="144"/>
      <c r="C15" s="144"/>
      <c r="D15" s="144"/>
      <c r="E15" s="62"/>
      <c r="H15" s="58" t="s">
        <v>84</v>
      </c>
    </row>
    <row r="16" spans="1:8" ht="12.75">
      <c r="A16" s="57" t="s">
        <v>61</v>
      </c>
      <c r="B16" s="144"/>
      <c r="C16" s="144"/>
      <c r="D16" s="144"/>
      <c r="E16" s="62"/>
      <c r="H16" s="58" t="s">
        <v>84</v>
      </c>
    </row>
    <row r="17" spans="1:5" ht="12.75">
      <c r="A17" s="68"/>
      <c r="B17" s="144"/>
      <c r="C17" s="144"/>
      <c r="D17" s="144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2015-01-05T16:55:34Z</cp:lastPrinted>
  <dcterms:created xsi:type="dcterms:W3CDTF">2014-09-04T19:53:31Z</dcterms:created>
  <dcterms:modified xsi:type="dcterms:W3CDTF">2015-01-05T16:55:35Z</dcterms:modified>
  <cp:category/>
  <cp:version/>
  <cp:contentType/>
  <cp:contentStatus/>
</cp:coreProperties>
</file>